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22\nn\06_阿南庁舎\共有\03_整備班\52経営体育成基盤整備事業（長生中央地区）\R８年度\03_工事\02_Ｒ７阿耕　経営体　長生中央　２－２工事（着手日指定型）\00_当初\★PPI\元データ\"/>
    </mc:Choice>
  </mc:AlternateContent>
  <bookViews>
    <workbookView xWindow="28680" yWindow="-120" windowWidth="29040" windowHeight="15720" tabRatio="818"/>
  </bookViews>
  <sheets>
    <sheet name="工事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工事費内訳書!$A$1:$G$133</definedName>
    <definedName name="_xlnm.Print_Titles" localSheetId="0">工事費内訳書!$9:$9</definedName>
    <definedName name="工事価格総計" localSheetId="0">工事費内訳書!#REF!</definedName>
    <definedName name="工事名" localSheetId="0">工事費内訳書!$B$8</definedName>
    <definedName name="内訳書工事価格" localSheetId="0">工事費内訳書!$G$133</definedName>
    <definedName name="内訳書工事価格総計" localSheetId="0">工事費内訳書!#REF!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工事費内訳書!$I$133</definedName>
    <definedName name="内訳書直接工事費総計" localSheetId="0">工事費内訳書!#REF!</definedName>
    <definedName name="内訳書直接工事費総計通番" localSheetId="0">工事費内訳書!#REF!</definedName>
  </definedNames>
  <calcPr/>
</workbook>
</file>

<file path=xl/calcChain.xml><?xml version="1.0" encoding="utf-8"?>
<calcChain xmlns="http://schemas.openxmlformats.org/spreadsheetml/2006/main">
  <c i="59" l="1" r="G133"/>
  <c r="G132"/>
  <c r="G130"/>
  <c r="G129"/>
  <c r="G128"/>
  <c r="G125"/>
  <c r="G123"/>
  <c r="G122"/>
  <c r="G121"/>
  <c r="G119"/>
  <c r="G118"/>
  <c r="G116"/>
  <c r="G115"/>
  <c r="G114"/>
  <c r="G112"/>
  <c r="G110"/>
  <c r="G107"/>
  <c r="G104"/>
  <c r="G102"/>
  <c r="G101"/>
  <c r="G94"/>
  <c r="G86"/>
  <c r="G84"/>
  <c r="G81"/>
  <c r="G76"/>
  <c r="G75"/>
  <c r="G66"/>
  <c r="G48"/>
  <c r="G39"/>
  <c r="G38"/>
  <c r="G30"/>
  <c r="G27"/>
  <c r="G23"/>
  <c r="G20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<sst xmlns="http://schemas.openxmlformats.org/spreadsheetml/2006/main">
  <si>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</si>
  <si>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</si>
  <si>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</si>
  <si>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工事費内訳書</t>
  </si>
  <si>
    <t>工 事 名</t>
  </si>
  <si>
    <t>Ｒ７阿耕　経営体　長生中央　２－２工事（着手日指定型）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</si>
  <si>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</si>
  <si>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</si>
  <si>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</si>
  <si>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</si>
  <si>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</si>
  <si>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</si>
  <si>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</si>
  <si>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</si>
  <si>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</si>
  <si>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直接工事費（仮設工を除く）
_x000d_</t>
  </si>
  <si>
    <t>整地工
_x000d_</t>
  </si>
  <si>
    <t>表土扱い（ほ場整備工）（標準区画0.3ha以上）
_x000d_はぎ取り戻し(表土はぎ）</t>
  </si>
  <si>
    <t>ha</t>
  </si>
  <si>
    <t>表土扱い（ほ場整備工）（標準区画0.3ha以上）
_x000d_はぎ取り戻し(表土戻し+整地)</t>
  </si>
  <si>
    <t>基盤造成・畦畔築立（標準区画0.3ha以上）
_x000d_基盤切盛+畦畔築立+基盤整地</t>
  </si>
  <si>
    <t>耕起砕土
_x000d_</t>
  </si>
  <si>
    <t>雑物除去（ほ場整備工）
_x000d_</t>
  </si>
  <si>
    <t>整形仕上げ工
_x000d_畦畔工</t>
  </si>
  <si>
    <t>畦畔整形工
_x000d_</t>
  </si>
  <si>
    <t>㎡</t>
  </si>
  <si>
    <t>芝付
_x000d_</t>
  </si>
  <si>
    <t>進入路工
_x000d_</t>
  </si>
  <si>
    <t>機械盛土
_x000d_</t>
  </si>
  <si>
    <t>m3</t>
  </si>
  <si>
    <t>法面整形
_x000d_</t>
  </si>
  <si>
    <t>付帯工
_x000d_一筆排水路工</t>
  </si>
  <si>
    <t>コンクリート分水槽据付
_x000d_据付,80kgを超え200kg以下,無し</t>
  </si>
  <si>
    <t>基</t>
  </si>
  <si>
    <t>田面排水工
_x000d_VUΦ200</t>
  </si>
  <si>
    <t>ｍ</t>
  </si>
  <si>
    <t>構造物取壊し工
_x000d_</t>
  </si>
  <si>
    <t>コンクリート構造物取壊
_x000d_無筋</t>
  </si>
  <si>
    <t>殻運搬・処分（産業廃棄物処分費）
_x000d_</t>
  </si>
  <si>
    <t>コンクリート構造物取壊
_x000d_鉄筋</t>
  </si>
  <si>
    <t>舗装版取壊
_x000d_コンクリート舗装</t>
  </si>
  <si>
    <t>殻運搬・処分（産業廃棄物処分費）
_x000d_コンクリート舗装</t>
  </si>
  <si>
    <t>石積取壊
_x000d_</t>
  </si>
  <si>
    <t>用水路工（管水路）
_x000d_</t>
  </si>
  <si>
    <t>配水路管体土工
_x000d_</t>
  </si>
  <si>
    <t>表土掘削
_x000d_</t>
  </si>
  <si>
    <t>掘削
_x000d_</t>
  </si>
  <si>
    <t>基面整正
_x000d_</t>
  </si>
  <si>
    <t>砂基礎
_x000d_①+②</t>
  </si>
  <si>
    <t>砂基礎
_x000d_管体保護工</t>
  </si>
  <si>
    <t>埋戻
_x000d_表土</t>
  </si>
  <si>
    <t>埋戻
_x000d_流用土</t>
  </si>
  <si>
    <t>埋設物表示テープ
_x000d_</t>
  </si>
  <si>
    <t>配水管工
_x000d_</t>
  </si>
  <si>
    <t>硬質塩化ビニル管
_x000d_VUΦ200</t>
  </si>
  <si>
    <t>硬質塩化ビニル管
_x000d_VUΦ250</t>
  </si>
  <si>
    <t>離脱防止継手
_x000d_Φ200</t>
  </si>
  <si>
    <t>個</t>
  </si>
  <si>
    <t>離脱防止継手
_x000d_Φ250</t>
  </si>
  <si>
    <t>鋳鉄製メカ型曲管　離脱防止機能付
_x000d_Φ200×45°</t>
  </si>
  <si>
    <t>鋳鉄製メカ型曲管　離脱防止機能付
_x000d_Φ250×45°</t>
  </si>
  <si>
    <t>鋳鉄製メカ型T字管　離脱防止機能付
_x000d_Φ200×200</t>
  </si>
  <si>
    <t>鋳鉄製メカ型T字管　離脱防止機能付
_x000d_Φ250×200</t>
  </si>
  <si>
    <t>メカ型キャップ
_x000d_Φ200</t>
  </si>
  <si>
    <t>メカ型キャップ
_x000d_Φ250</t>
  </si>
  <si>
    <t>TSキャップ
_x000d_Φ75</t>
  </si>
  <si>
    <t>仕切弁
_x000d_Φ200</t>
  </si>
  <si>
    <t>箇所</t>
  </si>
  <si>
    <t>仕切弁室
_x000d_Φ200　H=1.4m</t>
  </si>
  <si>
    <t>仕切弁
_x000d_Φ250</t>
  </si>
  <si>
    <t>仕切弁室
_x000d_Φ250　H=0.9m</t>
  </si>
  <si>
    <t>空気弁
_x000d_Φ250</t>
  </si>
  <si>
    <t>空気弁室
_x000d_Φ250 H=800</t>
  </si>
  <si>
    <t>給水栓工
_x000d_</t>
  </si>
  <si>
    <t>自動給水栓設置工
_x000d_Φ50</t>
  </si>
  <si>
    <t>自動給水栓設置工
_x000d_Φ75</t>
  </si>
  <si>
    <t>手動給水栓設置工
_x000d_Φ50</t>
  </si>
  <si>
    <t>硬質ポリ塩化ビニル管敷設
_x000d_</t>
  </si>
  <si>
    <t>給水栓継手
_x000d_TSベンド</t>
  </si>
  <si>
    <t>分岐サドル
_x000d_</t>
  </si>
  <si>
    <t>バルブソケット
_x000d_Φ50　メタル入り</t>
  </si>
  <si>
    <t>バルブソケット
_x000d_Φ75　メタル入り</t>
  </si>
  <si>
    <t>排水路工
_x000d_</t>
  </si>
  <si>
    <t>作業土工
_x000d_</t>
  </si>
  <si>
    <t>床掘り
_x000d_</t>
  </si>
  <si>
    <t>埋戻
_x000d_</t>
  </si>
  <si>
    <t>整形仕上げ工
_x000d_</t>
  </si>
  <si>
    <t>植生工
_x000d_</t>
  </si>
  <si>
    <t>鉄筋コンクリート角フリューム
_x000d_300</t>
  </si>
  <si>
    <t>鉄筋コンクリート大型フリューム
_x000d_H700×B900</t>
  </si>
  <si>
    <t>鉄筋コンクリート大型フリューム
_x000d_H1100×B1200</t>
  </si>
  <si>
    <t>ボックスカルバート工
_x000d_B1300×H1300</t>
  </si>
  <si>
    <t>現場打桝
_x000d_1300型</t>
  </si>
  <si>
    <t>現場打桝
_x000d_1800-2型</t>
  </si>
  <si>
    <t>現場打桝
_x000d_1800-3型</t>
  </si>
  <si>
    <t>付帯工
_x000d_市道横断工</t>
  </si>
  <si>
    <t>舗装取壊
_x000d_</t>
  </si>
  <si>
    <t>舗装処分
_x000d_</t>
  </si>
  <si>
    <t>舗装復旧工
_x000d_</t>
  </si>
  <si>
    <t>給水管復旧工
_x000d_</t>
  </si>
  <si>
    <t>道路工
_x000d_</t>
  </si>
  <si>
    <t>掘削工
_x000d_</t>
  </si>
  <si>
    <t>路床盛土工
_x000d_</t>
  </si>
  <si>
    <t>盛土工
_x000d_購入土</t>
  </si>
  <si>
    <t>盛土工
_x000d_流用土</t>
  </si>
  <si>
    <t>砂利舗装工
_x000d_</t>
  </si>
  <si>
    <t>敷砂利
_x000d_</t>
  </si>
  <si>
    <t>直接工事費（仮設工）
_x000d_</t>
  </si>
  <si>
    <t>仮設工
_x000d_</t>
  </si>
  <si>
    <t>安全費
_x000d_</t>
  </si>
  <si>
    <t>交通誘導整備員
_x000d_</t>
  </si>
  <si>
    <t>間接工事費
_x000d_</t>
  </si>
  <si>
    <t>共通仮設費
_x000d_</t>
  </si>
  <si>
    <t>共通仮設費（率計上分）
_x000d_</t>
  </si>
  <si>
    <t>運搬費
_x000d_</t>
  </si>
  <si>
    <t>共通仮設（積上げ）
_x000d_</t>
  </si>
  <si>
    <t>重建設機械分解・組立・輸送
_x000d_</t>
  </si>
  <si>
    <t>台</t>
  </si>
  <si>
    <t>現場管理費
_x000d_</t>
  </si>
  <si>
    <t>現場管理費（率計上）
_x000d_</t>
  </si>
  <si>
    <t>一般管理費等
_x000d_</t>
  </si>
  <si>
    <t>一括計上価格
_x000d_</t>
  </si>
  <si>
    <t>共通仮設費（積上げ）
_x000d_</t>
  </si>
  <si>
    <t>技術管理費
_x000d_</t>
  </si>
  <si>
    <t>六価クロム溶出試験
_x000d_</t>
  </si>
  <si>
    <t>工事価格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</si>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</sst>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+G11+G118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+G12+G114</f>
        <v>0</v>
      </c>
      <c r="H11" s="20"/>
      <c r="I11" s="21">
        <v>2</v>
      </c>
      <c r="J11" s="21">
        <v>20</v>
      </c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+G13+G38+G75+G101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16</v>
      </c>
      <c r="C13" s="15"/>
      <c r="D13" s="16"/>
      <c r="E13" s="17" t="s">
        <v>13</v>
      </c>
      <c r="F13" s="18">
        <v>1</v>
      </c>
      <c r="G13" s="19">
        <f>+G14+G20+G23+G27+G30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16</v>
      </c>
      <c r="D14" s="16"/>
      <c r="E14" s="17" t="s">
        <v>13</v>
      </c>
      <c r="F14" s="18">
        <v>1</v>
      </c>
      <c r="G14" s="19">
        <f>+G15+G16+G17+G18+G19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17</v>
      </c>
      <c r="E15" s="17" t="s">
        <v>18</v>
      </c>
      <c r="F15" s="18">
        <v>2.75</v>
      </c>
      <c r="G15" s="25"/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19</v>
      </c>
      <c r="E16" s="17" t="s">
        <v>18</v>
      </c>
      <c r="F16" s="18">
        <v>2.1699999999999999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20</v>
      </c>
      <c r="E17" s="17" t="s">
        <v>18</v>
      </c>
      <c r="F17" s="18">
        <v>2.23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21</v>
      </c>
      <c r="E18" s="17" t="s">
        <v>18</v>
      </c>
      <c r="F18" s="18">
        <v>2.1699999999999999</v>
      </c>
      <c r="G18" s="25"/>
      <c r="H18" s="20"/>
      <c r="I18" s="21">
        <v>9</v>
      </c>
      <c r="J18" s="21">
        <v>4</v>
      </c>
    </row>
    <row r="19" ht="42" customHeight="1">
      <c r="A19" s="22"/>
      <c r="B19" s="23"/>
      <c r="C19" s="23"/>
      <c r="D19" s="24" t="s">
        <v>22</v>
      </c>
      <c r="E19" s="17" t="s">
        <v>18</v>
      </c>
      <c r="F19" s="18">
        <v>2.1699999999999999</v>
      </c>
      <c r="G19" s="25"/>
      <c r="H19" s="20"/>
      <c r="I19" s="21">
        <v>10</v>
      </c>
      <c r="J19" s="21">
        <v>4</v>
      </c>
    </row>
    <row r="20" ht="42" customHeight="1">
      <c r="A20" s="22"/>
      <c r="B20" s="23"/>
      <c r="C20" s="15" t="s">
        <v>23</v>
      </c>
      <c r="D20" s="16"/>
      <c r="E20" s="17" t="s">
        <v>13</v>
      </c>
      <c r="F20" s="18">
        <v>1</v>
      </c>
      <c r="G20" s="19">
        <f>+G21+G22</f>
        <v>0</v>
      </c>
      <c r="H20" s="20"/>
      <c r="I20" s="21">
        <v>11</v>
      </c>
      <c r="J20" s="21">
        <v>3</v>
      </c>
    </row>
    <row r="21" ht="42" customHeight="1">
      <c r="A21" s="22"/>
      <c r="B21" s="23"/>
      <c r="C21" s="23"/>
      <c r="D21" s="24" t="s">
        <v>24</v>
      </c>
      <c r="E21" s="17" t="s">
        <v>25</v>
      </c>
      <c r="F21" s="18">
        <v>520</v>
      </c>
      <c r="G21" s="25"/>
      <c r="H21" s="20"/>
      <c r="I21" s="21">
        <v>12</v>
      </c>
      <c r="J21" s="21">
        <v>4</v>
      </c>
    </row>
    <row r="22" ht="42" customHeight="1">
      <c r="A22" s="22"/>
      <c r="B22" s="23"/>
      <c r="C22" s="23"/>
      <c r="D22" s="24" t="s">
        <v>26</v>
      </c>
      <c r="E22" s="17" t="s">
        <v>25</v>
      </c>
      <c r="F22" s="18">
        <v>45</v>
      </c>
      <c r="G22" s="25"/>
      <c r="H22" s="20"/>
      <c r="I22" s="21">
        <v>13</v>
      </c>
      <c r="J22" s="21">
        <v>4</v>
      </c>
    </row>
    <row r="23" ht="42" customHeight="1">
      <c r="A23" s="22"/>
      <c r="B23" s="23"/>
      <c r="C23" s="15" t="s">
        <v>27</v>
      </c>
      <c r="D23" s="16"/>
      <c r="E23" s="17" t="s">
        <v>13</v>
      </c>
      <c r="F23" s="18">
        <v>1</v>
      </c>
      <c r="G23" s="19">
        <f>+G24+G25+G26</f>
        <v>0</v>
      </c>
      <c r="H23" s="20"/>
      <c r="I23" s="21">
        <v>14</v>
      </c>
      <c r="J23" s="21">
        <v>3</v>
      </c>
    </row>
    <row r="24" ht="42" customHeight="1">
      <c r="A24" s="22"/>
      <c r="B24" s="23"/>
      <c r="C24" s="23"/>
      <c r="D24" s="24" t="s">
        <v>28</v>
      </c>
      <c r="E24" s="17" t="s">
        <v>29</v>
      </c>
      <c r="F24" s="18">
        <v>23</v>
      </c>
      <c r="G24" s="25"/>
      <c r="H24" s="20"/>
      <c r="I24" s="21">
        <v>15</v>
      </c>
      <c r="J24" s="21">
        <v>4</v>
      </c>
    </row>
    <row r="25" ht="42" customHeight="1">
      <c r="A25" s="22"/>
      <c r="B25" s="23"/>
      <c r="C25" s="23"/>
      <c r="D25" s="24" t="s">
        <v>30</v>
      </c>
      <c r="E25" s="17" t="s">
        <v>25</v>
      </c>
      <c r="F25" s="18">
        <v>24</v>
      </c>
      <c r="G25" s="25"/>
      <c r="H25" s="20"/>
      <c r="I25" s="21">
        <v>16</v>
      </c>
      <c r="J25" s="21">
        <v>4</v>
      </c>
    </row>
    <row r="26" ht="42" customHeight="1">
      <c r="A26" s="22"/>
      <c r="B26" s="23"/>
      <c r="C26" s="23"/>
      <c r="D26" s="24" t="s">
        <v>26</v>
      </c>
      <c r="E26" s="17" t="s">
        <v>25</v>
      </c>
      <c r="F26" s="18">
        <v>7</v>
      </c>
      <c r="G26" s="25"/>
      <c r="H26" s="20"/>
      <c r="I26" s="21">
        <v>17</v>
      </c>
      <c r="J26" s="21">
        <v>4</v>
      </c>
    </row>
    <row r="27" ht="42" customHeight="1">
      <c r="A27" s="22"/>
      <c r="B27" s="23"/>
      <c r="C27" s="15" t="s">
        <v>31</v>
      </c>
      <c r="D27" s="16"/>
      <c r="E27" s="17" t="s">
        <v>13</v>
      </c>
      <c r="F27" s="18">
        <v>1</v>
      </c>
      <c r="G27" s="19">
        <f>+G28+G29</f>
        <v>0</v>
      </c>
      <c r="H27" s="20"/>
      <c r="I27" s="21">
        <v>18</v>
      </c>
      <c r="J27" s="21">
        <v>3</v>
      </c>
    </row>
    <row r="28" ht="42" customHeight="1">
      <c r="A28" s="22"/>
      <c r="B28" s="23"/>
      <c r="C28" s="23"/>
      <c r="D28" s="24" t="s">
        <v>32</v>
      </c>
      <c r="E28" s="17" t="s">
        <v>33</v>
      </c>
      <c r="F28" s="18">
        <v>15</v>
      </c>
      <c r="G28" s="25"/>
      <c r="H28" s="20"/>
      <c r="I28" s="21">
        <v>19</v>
      </c>
      <c r="J28" s="21">
        <v>4</v>
      </c>
    </row>
    <row r="29" ht="42" customHeight="1">
      <c r="A29" s="22"/>
      <c r="B29" s="23"/>
      <c r="C29" s="23"/>
      <c r="D29" s="24" t="s">
        <v>34</v>
      </c>
      <c r="E29" s="17" t="s">
        <v>35</v>
      </c>
      <c r="F29" s="18">
        <v>13.9</v>
      </c>
      <c r="G29" s="25"/>
      <c r="H29" s="20"/>
      <c r="I29" s="21">
        <v>20</v>
      </c>
      <c r="J29" s="21">
        <v>4</v>
      </c>
    </row>
    <row r="30" ht="42" customHeight="1">
      <c r="A30" s="22"/>
      <c r="B30" s="23"/>
      <c r="C30" s="15" t="s">
        <v>36</v>
      </c>
      <c r="D30" s="16"/>
      <c r="E30" s="17" t="s">
        <v>13</v>
      </c>
      <c r="F30" s="18">
        <v>1</v>
      </c>
      <c r="G30" s="19">
        <f>+G31+G32+G33+G34+G35+G36+G37</f>
        <v>0</v>
      </c>
      <c r="H30" s="20"/>
      <c r="I30" s="21">
        <v>21</v>
      </c>
      <c r="J30" s="21">
        <v>3</v>
      </c>
    </row>
    <row r="31" ht="42" customHeight="1">
      <c r="A31" s="22"/>
      <c r="B31" s="23"/>
      <c r="C31" s="23"/>
      <c r="D31" s="24" t="s">
        <v>37</v>
      </c>
      <c r="E31" s="17" t="s">
        <v>29</v>
      </c>
      <c r="F31" s="18">
        <v>258</v>
      </c>
      <c r="G31" s="25"/>
      <c r="H31" s="20"/>
      <c r="I31" s="21">
        <v>22</v>
      </c>
      <c r="J31" s="21">
        <v>4</v>
      </c>
    </row>
    <row r="32" ht="42" customHeight="1">
      <c r="A32" s="22"/>
      <c r="B32" s="23"/>
      <c r="C32" s="23"/>
      <c r="D32" s="24" t="s">
        <v>38</v>
      </c>
      <c r="E32" s="17" t="s">
        <v>29</v>
      </c>
      <c r="F32" s="18">
        <v>258</v>
      </c>
      <c r="G32" s="25"/>
      <c r="H32" s="20"/>
      <c r="I32" s="21">
        <v>23</v>
      </c>
      <c r="J32" s="21">
        <v>4</v>
      </c>
    </row>
    <row r="33" ht="42" customHeight="1">
      <c r="A33" s="22"/>
      <c r="B33" s="23"/>
      <c r="C33" s="23"/>
      <c r="D33" s="24" t="s">
        <v>39</v>
      </c>
      <c r="E33" s="17" t="s">
        <v>29</v>
      </c>
      <c r="F33" s="18">
        <v>6</v>
      </c>
      <c r="G33" s="25"/>
      <c r="H33" s="20"/>
      <c r="I33" s="21">
        <v>24</v>
      </c>
      <c r="J33" s="21">
        <v>4</v>
      </c>
    </row>
    <row r="34" ht="42" customHeight="1">
      <c r="A34" s="22"/>
      <c r="B34" s="23"/>
      <c r="C34" s="23"/>
      <c r="D34" s="24" t="s">
        <v>38</v>
      </c>
      <c r="E34" s="17" t="s">
        <v>29</v>
      </c>
      <c r="F34" s="18">
        <v>6</v>
      </c>
      <c r="G34" s="25"/>
      <c r="H34" s="20"/>
      <c r="I34" s="21">
        <v>25</v>
      </c>
      <c r="J34" s="21">
        <v>4</v>
      </c>
    </row>
    <row r="35" ht="42" customHeight="1">
      <c r="A35" s="22"/>
      <c r="B35" s="23"/>
      <c r="C35" s="23"/>
      <c r="D35" s="24" t="s">
        <v>40</v>
      </c>
      <c r="E35" s="17" t="s">
        <v>25</v>
      </c>
      <c r="F35" s="18">
        <v>770</v>
      </c>
      <c r="G35" s="25"/>
      <c r="H35" s="20"/>
      <c r="I35" s="21">
        <v>26</v>
      </c>
      <c r="J35" s="21">
        <v>4</v>
      </c>
    </row>
    <row r="36" ht="42" customHeight="1">
      <c r="A36" s="22"/>
      <c r="B36" s="23"/>
      <c r="C36" s="23"/>
      <c r="D36" s="24" t="s">
        <v>41</v>
      </c>
      <c r="E36" s="17" t="s">
        <v>29</v>
      </c>
      <c r="F36" s="18">
        <v>77</v>
      </c>
      <c r="G36" s="25"/>
      <c r="H36" s="20"/>
      <c r="I36" s="21">
        <v>27</v>
      </c>
      <c r="J36" s="21">
        <v>4</v>
      </c>
    </row>
    <row r="37" ht="42" customHeight="1">
      <c r="A37" s="22"/>
      <c r="B37" s="23"/>
      <c r="C37" s="23"/>
      <c r="D37" s="24" t="s">
        <v>42</v>
      </c>
      <c r="E37" s="17" t="s">
        <v>29</v>
      </c>
      <c r="F37" s="18">
        <v>160</v>
      </c>
      <c r="G37" s="25"/>
      <c r="H37" s="20"/>
      <c r="I37" s="21">
        <v>28</v>
      </c>
      <c r="J37" s="21">
        <v>4</v>
      </c>
    </row>
    <row r="38" ht="42" customHeight="1">
      <c r="A38" s="22"/>
      <c r="B38" s="15" t="s">
        <v>43</v>
      </c>
      <c r="C38" s="15"/>
      <c r="D38" s="16"/>
      <c r="E38" s="17" t="s">
        <v>13</v>
      </c>
      <c r="F38" s="18">
        <v>1</v>
      </c>
      <c r="G38" s="19">
        <f>+G39+G48+G66</f>
        <v>0</v>
      </c>
      <c r="H38" s="20"/>
      <c r="I38" s="21">
        <v>29</v>
      </c>
      <c r="J38" s="21">
        <v>2</v>
      </c>
    </row>
    <row r="39" ht="42" customHeight="1">
      <c r="A39" s="22"/>
      <c r="B39" s="23"/>
      <c r="C39" s="15" t="s">
        <v>44</v>
      </c>
      <c r="D39" s="16"/>
      <c r="E39" s="17" t="s">
        <v>13</v>
      </c>
      <c r="F39" s="18">
        <v>1</v>
      </c>
      <c r="G39" s="19">
        <f>+G40+G41+G42+G43+G44+G45+G46+G47</f>
        <v>0</v>
      </c>
      <c r="H39" s="20"/>
      <c r="I39" s="21">
        <v>30</v>
      </c>
      <c r="J39" s="21">
        <v>3</v>
      </c>
    </row>
    <row r="40" ht="42" customHeight="1">
      <c r="A40" s="22"/>
      <c r="B40" s="23"/>
      <c r="C40" s="23"/>
      <c r="D40" s="24" t="s">
        <v>45</v>
      </c>
      <c r="E40" s="17" t="s">
        <v>29</v>
      </c>
      <c r="F40" s="18">
        <v>56</v>
      </c>
      <c r="G40" s="25"/>
      <c r="H40" s="20"/>
      <c r="I40" s="21">
        <v>31</v>
      </c>
      <c r="J40" s="21">
        <v>4</v>
      </c>
    </row>
    <row r="41" ht="42" customHeight="1">
      <c r="A41" s="22"/>
      <c r="B41" s="23"/>
      <c r="C41" s="23"/>
      <c r="D41" s="24" t="s">
        <v>46</v>
      </c>
      <c r="E41" s="17" t="s">
        <v>29</v>
      </c>
      <c r="F41" s="18">
        <v>270</v>
      </c>
      <c r="G41" s="25"/>
      <c r="H41" s="20"/>
      <c r="I41" s="21">
        <v>32</v>
      </c>
      <c r="J41" s="21">
        <v>4</v>
      </c>
    </row>
    <row r="42" ht="42" customHeight="1">
      <c r="A42" s="22"/>
      <c r="B42" s="23"/>
      <c r="C42" s="23"/>
      <c r="D42" s="24" t="s">
        <v>47</v>
      </c>
      <c r="E42" s="17" t="s">
        <v>25</v>
      </c>
      <c r="F42" s="18">
        <v>240</v>
      </c>
      <c r="G42" s="25"/>
      <c r="H42" s="20"/>
      <c r="I42" s="21">
        <v>33</v>
      </c>
      <c r="J42" s="21">
        <v>4</v>
      </c>
    </row>
    <row r="43" ht="42" customHeight="1">
      <c r="A43" s="22"/>
      <c r="B43" s="23"/>
      <c r="C43" s="23"/>
      <c r="D43" s="24" t="s">
        <v>48</v>
      </c>
      <c r="E43" s="17" t="s">
        <v>29</v>
      </c>
      <c r="F43" s="18">
        <v>4</v>
      </c>
      <c r="G43" s="25"/>
      <c r="H43" s="20"/>
      <c r="I43" s="21">
        <v>34</v>
      </c>
      <c r="J43" s="21">
        <v>4</v>
      </c>
    </row>
    <row r="44" ht="42" customHeight="1">
      <c r="A44" s="22"/>
      <c r="B44" s="23"/>
      <c r="C44" s="23"/>
      <c r="D44" s="24" t="s">
        <v>49</v>
      </c>
      <c r="E44" s="17" t="s">
        <v>29</v>
      </c>
      <c r="F44" s="18">
        <v>3</v>
      </c>
      <c r="G44" s="25"/>
      <c r="H44" s="20"/>
      <c r="I44" s="21">
        <v>35</v>
      </c>
      <c r="J44" s="21">
        <v>4</v>
      </c>
    </row>
    <row r="45" ht="42" customHeight="1">
      <c r="A45" s="22"/>
      <c r="B45" s="23"/>
      <c r="C45" s="23"/>
      <c r="D45" s="24" t="s">
        <v>50</v>
      </c>
      <c r="E45" s="17" t="s">
        <v>29</v>
      </c>
      <c r="F45" s="18">
        <v>56</v>
      </c>
      <c r="G45" s="25"/>
      <c r="H45" s="20"/>
      <c r="I45" s="21">
        <v>36</v>
      </c>
      <c r="J45" s="21">
        <v>4</v>
      </c>
    </row>
    <row r="46" ht="42" customHeight="1">
      <c r="A46" s="22"/>
      <c r="B46" s="23"/>
      <c r="C46" s="23"/>
      <c r="D46" s="24" t="s">
        <v>51</v>
      </c>
      <c r="E46" s="17" t="s">
        <v>29</v>
      </c>
      <c r="F46" s="18">
        <v>270</v>
      </c>
      <c r="G46" s="25"/>
      <c r="H46" s="20"/>
      <c r="I46" s="21">
        <v>37</v>
      </c>
      <c r="J46" s="21">
        <v>4</v>
      </c>
    </row>
    <row r="47" ht="42" customHeight="1">
      <c r="A47" s="22"/>
      <c r="B47" s="23"/>
      <c r="C47" s="23"/>
      <c r="D47" s="24" t="s">
        <v>52</v>
      </c>
      <c r="E47" s="17" t="s">
        <v>35</v>
      </c>
      <c r="F47" s="18">
        <v>469</v>
      </c>
      <c r="G47" s="25"/>
      <c r="H47" s="20"/>
      <c r="I47" s="21">
        <v>38</v>
      </c>
      <c r="J47" s="21">
        <v>4</v>
      </c>
    </row>
    <row r="48" ht="42" customHeight="1">
      <c r="A48" s="22"/>
      <c r="B48" s="23"/>
      <c r="C48" s="15" t="s">
        <v>53</v>
      </c>
      <c r="D48" s="16"/>
      <c r="E48" s="17" t="s">
        <v>13</v>
      </c>
      <c r="F48" s="18">
        <v>1</v>
      </c>
      <c r="G48" s="19">
        <f>+G49+G50+G51+G52+G53+G54+G55+G56+G57+G58+G59+G60+G61+G62+G63+G64+G65</f>
        <v>0</v>
      </c>
      <c r="H48" s="20"/>
      <c r="I48" s="21">
        <v>39</v>
      </c>
      <c r="J48" s="21">
        <v>3</v>
      </c>
    </row>
    <row r="49" ht="42" customHeight="1">
      <c r="A49" s="22"/>
      <c r="B49" s="23"/>
      <c r="C49" s="23"/>
      <c r="D49" s="24" t="s">
        <v>54</v>
      </c>
      <c r="E49" s="17" t="s">
        <v>35</v>
      </c>
      <c r="F49" s="18">
        <v>369.30000000000001</v>
      </c>
      <c r="G49" s="25"/>
      <c r="H49" s="20"/>
      <c r="I49" s="21">
        <v>40</v>
      </c>
      <c r="J49" s="21">
        <v>4</v>
      </c>
    </row>
    <row r="50" ht="42" customHeight="1">
      <c r="A50" s="22"/>
      <c r="B50" s="23"/>
      <c r="C50" s="23"/>
      <c r="D50" s="24" t="s">
        <v>55</v>
      </c>
      <c r="E50" s="17" t="s">
        <v>35</v>
      </c>
      <c r="F50" s="18">
        <v>101.3</v>
      </c>
      <c r="G50" s="25"/>
      <c r="H50" s="20"/>
      <c r="I50" s="21">
        <v>41</v>
      </c>
      <c r="J50" s="21">
        <v>4</v>
      </c>
    </row>
    <row r="51" ht="42" customHeight="1">
      <c r="A51" s="22"/>
      <c r="B51" s="23"/>
      <c r="C51" s="23"/>
      <c r="D51" s="24" t="s">
        <v>56</v>
      </c>
      <c r="E51" s="17" t="s">
        <v>57</v>
      </c>
      <c r="F51" s="18">
        <v>3</v>
      </c>
      <c r="G51" s="25"/>
      <c r="H51" s="20"/>
      <c r="I51" s="21">
        <v>42</v>
      </c>
      <c r="J51" s="21">
        <v>4</v>
      </c>
    </row>
    <row r="52" ht="42" customHeight="1">
      <c r="A52" s="22"/>
      <c r="B52" s="23"/>
      <c r="C52" s="23"/>
      <c r="D52" s="24" t="s">
        <v>58</v>
      </c>
      <c r="E52" s="17" t="s">
        <v>57</v>
      </c>
      <c r="F52" s="18">
        <v>2</v>
      </c>
      <c r="G52" s="25"/>
      <c r="H52" s="20"/>
      <c r="I52" s="21">
        <v>43</v>
      </c>
      <c r="J52" s="21">
        <v>4</v>
      </c>
    </row>
    <row r="53" ht="42" customHeight="1">
      <c r="A53" s="22"/>
      <c r="B53" s="23"/>
      <c r="C53" s="23"/>
      <c r="D53" s="24" t="s">
        <v>59</v>
      </c>
      <c r="E53" s="17" t="s">
        <v>57</v>
      </c>
      <c r="F53" s="18">
        <v>6</v>
      </c>
      <c r="G53" s="25"/>
      <c r="H53" s="20"/>
      <c r="I53" s="21">
        <v>44</v>
      </c>
      <c r="J53" s="21">
        <v>4</v>
      </c>
    </row>
    <row r="54" ht="42" customHeight="1">
      <c r="A54" s="22"/>
      <c r="B54" s="23"/>
      <c r="C54" s="23"/>
      <c r="D54" s="24" t="s">
        <v>60</v>
      </c>
      <c r="E54" s="17" t="s">
        <v>57</v>
      </c>
      <c r="F54" s="18">
        <v>4</v>
      </c>
      <c r="G54" s="25"/>
      <c r="H54" s="20"/>
      <c r="I54" s="21">
        <v>45</v>
      </c>
      <c r="J54" s="21">
        <v>4</v>
      </c>
    </row>
    <row r="55" ht="42" customHeight="1">
      <c r="A55" s="22"/>
      <c r="B55" s="23"/>
      <c r="C55" s="23"/>
      <c r="D55" s="24" t="s">
        <v>61</v>
      </c>
      <c r="E55" s="17" t="s">
        <v>57</v>
      </c>
      <c r="F55" s="18">
        <v>1</v>
      </c>
      <c r="G55" s="25"/>
      <c r="H55" s="20"/>
      <c r="I55" s="21">
        <v>46</v>
      </c>
      <c r="J55" s="21">
        <v>4</v>
      </c>
    </row>
    <row r="56" ht="42" customHeight="1">
      <c r="A56" s="22"/>
      <c r="B56" s="23"/>
      <c r="C56" s="23"/>
      <c r="D56" s="24" t="s">
        <v>62</v>
      </c>
      <c r="E56" s="17" t="s">
        <v>57</v>
      </c>
      <c r="F56" s="18">
        <v>1</v>
      </c>
      <c r="G56" s="25"/>
      <c r="H56" s="20"/>
      <c r="I56" s="21">
        <v>47</v>
      </c>
      <c r="J56" s="21">
        <v>4</v>
      </c>
    </row>
    <row r="57" ht="42" customHeight="1">
      <c r="A57" s="22"/>
      <c r="B57" s="23"/>
      <c r="C57" s="23"/>
      <c r="D57" s="24" t="s">
        <v>63</v>
      </c>
      <c r="E57" s="17" t="s">
        <v>57</v>
      </c>
      <c r="F57" s="18">
        <v>2</v>
      </c>
      <c r="G57" s="25"/>
      <c r="H57" s="20"/>
      <c r="I57" s="21">
        <v>48</v>
      </c>
      <c r="J57" s="21">
        <v>4</v>
      </c>
    </row>
    <row r="58" ht="42" customHeight="1">
      <c r="A58" s="22"/>
      <c r="B58" s="23"/>
      <c r="C58" s="23"/>
      <c r="D58" s="24" t="s">
        <v>64</v>
      </c>
      <c r="E58" s="17" t="s">
        <v>57</v>
      </c>
      <c r="F58" s="18">
        <v>1</v>
      </c>
      <c r="G58" s="25"/>
      <c r="H58" s="20"/>
      <c r="I58" s="21">
        <v>49</v>
      </c>
      <c r="J58" s="21">
        <v>4</v>
      </c>
    </row>
    <row r="59" ht="42" customHeight="1">
      <c r="A59" s="22"/>
      <c r="B59" s="23"/>
      <c r="C59" s="23"/>
      <c r="D59" s="24" t="s">
        <v>65</v>
      </c>
      <c r="E59" s="17" t="s">
        <v>57</v>
      </c>
      <c r="F59" s="18">
        <v>6</v>
      </c>
      <c r="G59" s="25"/>
      <c r="H59" s="20"/>
      <c r="I59" s="21">
        <v>50</v>
      </c>
      <c r="J59" s="21">
        <v>4</v>
      </c>
    </row>
    <row r="60" ht="42" customHeight="1">
      <c r="A60" s="22"/>
      <c r="B60" s="23"/>
      <c r="C60" s="23"/>
      <c r="D60" s="24" t="s">
        <v>66</v>
      </c>
      <c r="E60" s="17" t="s">
        <v>67</v>
      </c>
      <c r="F60" s="18">
        <v>1</v>
      </c>
      <c r="G60" s="25"/>
      <c r="H60" s="20"/>
      <c r="I60" s="21">
        <v>51</v>
      </c>
      <c r="J60" s="21">
        <v>4</v>
      </c>
    </row>
    <row r="61" ht="42" customHeight="1">
      <c r="A61" s="22"/>
      <c r="B61" s="23"/>
      <c r="C61" s="23"/>
      <c r="D61" s="24" t="s">
        <v>68</v>
      </c>
      <c r="E61" s="17" t="s">
        <v>67</v>
      </c>
      <c r="F61" s="18">
        <v>1</v>
      </c>
      <c r="G61" s="25"/>
      <c r="H61" s="20"/>
      <c r="I61" s="21">
        <v>52</v>
      </c>
      <c r="J61" s="21">
        <v>4</v>
      </c>
    </row>
    <row r="62" ht="42" customHeight="1">
      <c r="A62" s="22"/>
      <c r="B62" s="23"/>
      <c r="C62" s="23"/>
      <c r="D62" s="24" t="s">
        <v>69</v>
      </c>
      <c r="E62" s="17" t="s">
        <v>67</v>
      </c>
      <c r="F62" s="18">
        <v>1</v>
      </c>
      <c r="G62" s="25"/>
      <c r="H62" s="20"/>
      <c r="I62" s="21">
        <v>53</v>
      </c>
      <c r="J62" s="21">
        <v>4</v>
      </c>
    </row>
    <row r="63" ht="42" customHeight="1">
      <c r="A63" s="22"/>
      <c r="B63" s="23"/>
      <c r="C63" s="23"/>
      <c r="D63" s="24" t="s">
        <v>70</v>
      </c>
      <c r="E63" s="17" t="s">
        <v>67</v>
      </c>
      <c r="F63" s="18">
        <v>1</v>
      </c>
      <c r="G63" s="25"/>
      <c r="H63" s="20"/>
      <c r="I63" s="21">
        <v>54</v>
      </c>
      <c r="J63" s="21">
        <v>4</v>
      </c>
    </row>
    <row r="64" ht="42" customHeight="1">
      <c r="A64" s="22"/>
      <c r="B64" s="23"/>
      <c r="C64" s="23"/>
      <c r="D64" s="24" t="s">
        <v>71</v>
      </c>
      <c r="E64" s="17" t="s">
        <v>67</v>
      </c>
      <c r="F64" s="18">
        <v>1</v>
      </c>
      <c r="G64" s="25"/>
      <c r="H64" s="20"/>
      <c r="I64" s="21">
        <v>55</v>
      </c>
      <c r="J64" s="21">
        <v>4</v>
      </c>
    </row>
    <row r="65" ht="42" customHeight="1">
      <c r="A65" s="22"/>
      <c r="B65" s="23"/>
      <c r="C65" s="23"/>
      <c r="D65" s="24" t="s">
        <v>72</v>
      </c>
      <c r="E65" s="17" t="s">
        <v>67</v>
      </c>
      <c r="F65" s="18">
        <v>1</v>
      </c>
      <c r="G65" s="25"/>
      <c r="H65" s="20"/>
      <c r="I65" s="21">
        <v>56</v>
      </c>
      <c r="J65" s="21">
        <v>4</v>
      </c>
    </row>
    <row r="66" ht="42" customHeight="1">
      <c r="A66" s="22"/>
      <c r="B66" s="23"/>
      <c r="C66" s="15" t="s">
        <v>73</v>
      </c>
      <c r="D66" s="16"/>
      <c r="E66" s="17" t="s">
        <v>13</v>
      </c>
      <c r="F66" s="18">
        <v>1</v>
      </c>
      <c r="G66" s="19">
        <f>+G67+G68+G69+G70+G71+G72+G73+G74</f>
        <v>0</v>
      </c>
      <c r="H66" s="20"/>
      <c r="I66" s="21">
        <v>57</v>
      </c>
      <c r="J66" s="21">
        <v>3</v>
      </c>
    </row>
    <row r="67" ht="42" customHeight="1">
      <c r="A67" s="22"/>
      <c r="B67" s="23"/>
      <c r="C67" s="23"/>
      <c r="D67" s="24" t="s">
        <v>74</v>
      </c>
      <c r="E67" s="17" t="s">
        <v>67</v>
      </c>
      <c r="F67" s="18">
        <v>2</v>
      </c>
      <c r="G67" s="25"/>
      <c r="H67" s="20"/>
      <c r="I67" s="21">
        <v>58</v>
      </c>
      <c r="J67" s="21">
        <v>4</v>
      </c>
    </row>
    <row r="68" ht="42" customHeight="1">
      <c r="A68" s="22"/>
      <c r="B68" s="23"/>
      <c r="C68" s="23"/>
      <c r="D68" s="24" t="s">
        <v>75</v>
      </c>
      <c r="E68" s="17" t="s">
        <v>67</v>
      </c>
      <c r="F68" s="18">
        <v>7</v>
      </c>
      <c r="G68" s="25"/>
      <c r="H68" s="20"/>
      <c r="I68" s="21">
        <v>59</v>
      </c>
      <c r="J68" s="21">
        <v>4</v>
      </c>
    </row>
    <row r="69" ht="42" customHeight="1">
      <c r="A69" s="22"/>
      <c r="B69" s="23"/>
      <c r="C69" s="23"/>
      <c r="D69" s="24" t="s">
        <v>76</v>
      </c>
      <c r="E69" s="17" t="s">
        <v>67</v>
      </c>
      <c r="F69" s="18">
        <v>2</v>
      </c>
      <c r="G69" s="25"/>
      <c r="H69" s="20"/>
      <c r="I69" s="21">
        <v>60</v>
      </c>
      <c r="J69" s="21">
        <v>4</v>
      </c>
    </row>
    <row r="70" ht="42" customHeight="1">
      <c r="A70" s="22"/>
      <c r="B70" s="23"/>
      <c r="C70" s="23"/>
      <c r="D70" s="24" t="s">
        <v>77</v>
      </c>
      <c r="E70" s="17" t="s">
        <v>13</v>
      </c>
      <c r="F70" s="18">
        <v>1</v>
      </c>
      <c r="G70" s="25"/>
      <c r="H70" s="20"/>
      <c r="I70" s="21">
        <v>61</v>
      </c>
      <c r="J70" s="21">
        <v>4</v>
      </c>
    </row>
    <row r="71" ht="42" customHeight="1">
      <c r="A71" s="22"/>
      <c r="B71" s="23"/>
      <c r="C71" s="23"/>
      <c r="D71" s="24" t="s">
        <v>78</v>
      </c>
      <c r="E71" s="17" t="s">
        <v>13</v>
      </c>
      <c r="F71" s="18">
        <v>1</v>
      </c>
      <c r="G71" s="25"/>
      <c r="H71" s="20"/>
      <c r="I71" s="21">
        <v>62</v>
      </c>
      <c r="J71" s="21">
        <v>4</v>
      </c>
    </row>
    <row r="72" ht="42" customHeight="1">
      <c r="A72" s="22"/>
      <c r="B72" s="23"/>
      <c r="C72" s="23"/>
      <c r="D72" s="24" t="s">
        <v>79</v>
      </c>
      <c r="E72" s="17" t="s">
        <v>13</v>
      </c>
      <c r="F72" s="18">
        <v>1</v>
      </c>
      <c r="G72" s="25"/>
      <c r="H72" s="20"/>
      <c r="I72" s="21">
        <v>63</v>
      </c>
      <c r="J72" s="21">
        <v>4</v>
      </c>
    </row>
    <row r="73" ht="42" customHeight="1">
      <c r="A73" s="22"/>
      <c r="B73" s="23"/>
      <c r="C73" s="23"/>
      <c r="D73" s="24" t="s">
        <v>80</v>
      </c>
      <c r="E73" s="17" t="s">
        <v>57</v>
      </c>
      <c r="F73" s="18">
        <v>4</v>
      </c>
      <c r="G73" s="25"/>
      <c r="H73" s="20"/>
      <c r="I73" s="21">
        <v>64</v>
      </c>
      <c r="J73" s="21">
        <v>4</v>
      </c>
    </row>
    <row r="74" ht="42" customHeight="1">
      <c r="A74" s="22"/>
      <c r="B74" s="23"/>
      <c r="C74" s="23"/>
      <c r="D74" s="24" t="s">
        <v>81</v>
      </c>
      <c r="E74" s="17" t="s">
        <v>57</v>
      </c>
      <c r="F74" s="18">
        <v>13</v>
      </c>
      <c r="G74" s="25"/>
      <c r="H74" s="20"/>
      <c r="I74" s="21">
        <v>65</v>
      </c>
      <c r="J74" s="21">
        <v>4</v>
      </c>
    </row>
    <row r="75" ht="42" customHeight="1">
      <c r="A75" s="22"/>
      <c r="B75" s="15" t="s">
        <v>82</v>
      </c>
      <c r="C75" s="15"/>
      <c r="D75" s="16"/>
      <c r="E75" s="17" t="s">
        <v>13</v>
      </c>
      <c r="F75" s="18">
        <v>1</v>
      </c>
      <c r="G75" s="19">
        <f>+G76+G81+G84+G86+G94</f>
        <v>0</v>
      </c>
      <c r="H75" s="20"/>
      <c r="I75" s="21">
        <v>66</v>
      </c>
      <c r="J75" s="21">
        <v>2</v>
      </c>
    </row>
    <row r="76" ht="42" customHeight="1">
      <c r="A76" s="22"/>
      <c r="B76" s="23"/>
      <c r="C76" s="15" t="s">
        <v>83</v>
      </c>
      <c r="D76" s="16"/>
      <c r="E76" s="17" t="s">
        <v>13</v>
      </c>
      <c r="F76" s="18">
        <v>1</v>
      </c>
      <c r="G76" s="19">
        <f>+G77+G78+G79+G80</f>
        <v>0</v>
      </c>
      <c r="H76" s="20"/>
      <c r="I76" s="21">
        <v>67</v>
      </c>
      <c r="J76" s="21">
        <v>3</v>
      </c>
    </row>
    <row r="77" ht="42" customHeight="1">
      <c r="A77" s="22"/>
      <c r="B77" s="23"/>
      <c r="C77" s="23"/>
      <c r="D77" s="24" t="s">
        <v>46</v>
      </c>
      <c r="E77" s="17" t="s">
        <v>29</v>
      </c>
      <c r="F77" s="18">
        <v>180</v>
      </c>
      <c r="G77" s="25"/>
      <c r="H77" s="20"/>
      <c r="I77" s="21">
        <v>68</v>
      </c>
      <c r="J77" s="21">
        <v>4</v>
      </c>
    </row>
    <row r="78" ht="42" customHeight="1">
      <c r="A78" s="22"/>
      <c r="B78" s="23"/>
      <c r="C78" s="23"/>
      <c r="D78" s="24" t="s">
        <v>84</v>
      </c>
      <c r="E78" s="17" t="s">
        <v>29</v>
      </c>
      <c r="F78" s="18">
        <v>960</v>
      </c>
      <c r="G78" s="25"/>
      <c r="H78" s="20"/>
      <c r="I78" s="21">
        <v>69</v>
      </c>
      <c r="J78" s="21">
        <v>4</v>
      </c>
    </row>
    <row r="79" ht="42" customHeight="1">
      <c r="A79" s="22"/>
      <c r="B79" s="23"/>
      <c r="C79" s="23"/>
      <c r="D79" s="24" t="s">
        <v>47</v>
      </c>
      <c r="E79" s="17" t="s">
        <v>25</v>
      </c>
      <c r="F79" s="18">
        <v>370</v>
      </c>
      <c r="G79" s="25"/>
      <c r="H79" s="20"/>
      <c r="I79" s="21">
        <v>70</v>
      </c>
      <c r="J79" s="21">
        <v>4</v>
      </c>
    </row>
    <row r="80" ht="42" customHeight="1">
      <c r="A80" s="22"/>
      <c r="B80" s="23"/>
      <c r="C80" s="23"/>
      <c r="D80" s="24" t="s">
        <v>85</v>
      </c>
      <c r="E80" s="17" t="s">
        <v>29</v>
      </c>
      <c r="F80" s="18">
        <v>600</v>
      </c>
      <c r="G80" s="25"/>
      <c r="H80" s="20"/>
      <c r="I80" s="21">
        <v>71</v>
      </c>
      <c r="J80" s="21">
        <v>4</v>
      </c>
    </row>
    <row r="81" ht="42" customHeight="1">
      <c r="A81" s="22"/>
      <c r="B81" s="23"/>
      <c r="C81" s="15" t="s">
        <v>86</v>
      </c>
      <c r="D81" s="16"/>
      <c r="E81" s="17" t="s">
        <v>13</v>
      </c>
      <c r="F81" s="18">
        <v>1</v>
      </c>
      <c r="G81" s="19">
        <f>+G82+G83</f>
        <v>0</v>
      </c>
      <c r="H81" s="20"/>
      <c r="I81" s="21">
        <v>72</v>
      </c>
      <c r="J81" s="21">
        <v>3</v>
      </c>
    </row>
    <row r="82" ht="42" customHeight="1">
      <c r="A82" s="22"/>
      <c r="B82" s="23"/>
      <c r="C82" s="23"/>
      <c r="D82" s="24" t="s">
        <v>30</v>
      </c>
      <c r="E82" s="17" t="s">
        <v>25</v>
      </c>
      <c r="F82" s="18">
        <v>260</v>
      </c>
      <c r="G82" s="25"/>
      <c r="H82" s="20"/>
      <c r="I82" s="21">
        <v>73</v>
      </c>
      <c r="J82" s="21">
        <v>4</v>
      </c>
    </row>
    <row r="83" ht="42" customHeight="1">
      <c r="A83" s="22"/>
      <c r="B83" s="23"/>
      <c r="C83" s="23"/>
      <c r="D83" s="24" t="s">
        <v>30</v>
      </c>
      <c r="E83" s="17" t="s">
        <v>25</v>
      </c>
      <c r="F83" s="18">
        <v>480</v>
      </c>
      <c r="G83" s="25"/>
      <c r="H83" s="20"/>
      <c r="I83" s="21">
        <v>74</v>
      </c>
      <c r="J83" s="21">
        <v>4</v>
      </c>
    </row>
    <row r="84" ht="42" customHeight="1">
      <c r="A84" s="22"/>
      <c r="B84" s="23"/>
      <c r="C84" s="15" t="s">
        <v>87</v>
      </c>
      <c r="D84" s="16"/>
      <c r="E84" s="17" t="s">
        <v>13</v>
      </c>
      <c r="F84" s="18">
        <v>1</v>
      </c>
      <c r="G84" s="19">
        <f>+G85</f>
        <v>0</v>
      </c>
      <c r="H84" s="20"/>
      <c r="I84" s="21">
        <v>75</v>
      </c>
      <c r="J84" s="21">
        <v>3</v>
      </c>
    </row>
    <row r="85" ht="42" customHeight="1">
      <c r="A85" s="22"/>
      <c r="B85" s="23"/>
      <c r="C85" s="23"/>
      <c r="D85" s="24" t="s">
        <v>26</v>
      </c>
      <c r="E85" s="17" t="s">
        <v>25</v>
      </c>
      <c r="F85" s="18">
        <v>740</v>
      </c>
      <c r="G85" s="25"/>
      <c r="H85" s="20"/>
      <c r="I85" s="21">
        <v>76</v>
      </c>
      <c r="J85" s="21">
        <v>4</v>
      </c>
    </row>
    <row r="86" ht="42" customHeight="1">
      <c r="A86" s="22"/>
      <c r="B86" s="23"/>
      <c r="C86" s="15" t="s">
        <v>82</v>
      </c>
      <c r="D86" s="16"/>
      <c r="E86" s="17" t="s">
        <v>13</v>
      </c>
      <c r="F86" s="18">
        <v>1</v>
      </c>
      <c r="G86" s="19">
        <f>+G87+G88+G89+G90+G91+G92+G93</f>
        <v>0</v>
      </c>
      <c r="H86" s="20"/>
      <c r="I86" s="21">
        <v>77</v>
      </c>
      <c r="J86" s="21">
        <v>3</v>
      </c>
    </row>
    <row r="87" ht="42" customHeight="1">
      <c r="A87" s="22"/>
      <c r="B87" s="23"/>
      <c r="C87" s="23"/>
      <c r="D87" s="24" t="s">
        <v>88</v>
      </c>
      <c r="E87" s="17" t="s">
        <v>35</v>
      </c>
      <c r="F87" s="18">
        <v>86.099999999999994</v>
      </c>
      <c r="G87" s="25"/>
      <c r="H87" s="20"/>
      <c r="I87" s="21">
        <v>78</v>
      </c>
      <c r="J87" s="21">
        <v>4</v>
      </c>
    </row>
    <row r="88" ht="42" customHeight="1">
      <c r="A88" s="22"/>
      <c r="B88" s="23"/>
      <c r="C88" s="23"/>
      <c r="D88" s="24" t="s">
        <v>89</v>
      </c>
      <c r="E88" s="17" t="s">
        <v>35</v>
      </c>
      <c r="F88" s="18">
        <v>171.19999999999999</v>
      </c>
      <c r="G88" s="25"/>
      <c r="H88" s="20"/>
      <c r="I88" s="21">
        <v>79</v>
      </c>
      <c r="J88" s="21">
        <v>4</v>
      </c>
    </row>
    <row r="89" ht="42" customHeight="1">
      <c r="A89" s="22"/>
      <c r="B89" s="23"/>
      <c r="C89" s="23"/>
      <c r="D89" s="24" t="s">
        <v>90</v>
      </c>
      <c r="E89" s="17" t="s">
        <v>35</v>
      </c>
      <c r="F89" s="18">
        <v>99.900000000000006</v>
      </c>
      <c r="G89" s="25"/>
      <c r="H89" s="20"/>
      <c r="I89" s="21">
        <v>80</v>
      </c>
      <c r="J89" s="21">
        <v>4</v>
      </c>
    </row>
    <row r="90" ht="42" customHeight="1">
      <c r="A90" s="22"/>
      <c r="B90" s="23"/>
      <c r="C90" s="23"/>
      <c r="D90" s="24" t="s">
        <v>91</v>
      </c>
      <c r="E90" s="17" t="s">
        <v>35</v>
      </c>
      <c r="F90" s="18">
        <v>10</v>
      </c>
      <c r="G90" s="25"/>
      <c r="H90" s="20"/>
      <c r="I90" s="21">
        <v>81</v>
      </c>
      <c r="J90" s="21">
        <v>4</v>
      </c>
    </row>
    <row r="91" ht="42" customHeight="1">
      <c r="A91" s="22"/>
      <c r="B91" s="23"/>
      <c r="C91" s="23"/>
      <c r="D91" s="24" t="s">
        <v>92</v>
      </c>
      <c r="E91" s="17" t="s">
        <v>67</v>
      </c>
      <c r="F91" s="18">
        <v>1</v>
      </c>
      <c r="G91" s="25"/>
      <c r="H91" s="20"/>
      <c r="I91" s="21">
        <v>82</v>
      </c>
      <c r="J91" s="21">
        <v>4</v>
      </c>
    </row>
    <row r="92" ht="42" customHeight="1">
      <c r="A92" s="22"/>
      <c r="B92" s="23"/>
      <c r="C92" s="23"/>
      <c r="D92" s="24" t="s">
        <v>93</v>
      </c>
      <c r="E92" s="17" t="s">
        <v>67</v>
      </c>
      <c r="F92" s="18">
        <v>1</v>
      </c>
      <c r="G92" s="25"/>
      <c r="H92" s="20"/>
      <c r="I92" s="21">
        <v>83</v>
      </c>
      <c r="J92" s="21">
        <v>4</v>
      </c>
    </row>
    <row r="93" ht="42" customHeight="1">
      <c r="A93" s="22"/>
      <c r="B93" s="23"/>
      <c r="C93" s="23"/>
      <c r="D93" s="24" t="s">
        <v>94</v>
      </c>
      <c r="E93" s="17" t="s">
        <v>67</v>
      </c>
      <c r="F93" s="18">
        <v>2</v>
      </c>
      <c r="G93" s="25"/>
      <c r="H93" s="20"/>
      <c r="I93" s="21">
        <v>84</v>
      </c>
      <c r="J93" s="21">
        <v>4</v>
      </c>
    </row>
    <row r="94" ht="42" customHeight="1">
      <c r="A94" s="22"/>
      <c r="B94" s="23"/>
      <c r="C94" s="15" t="s">
        <v>95</v>
      </c>
      <c r="D94" s="16"/>
      <c r="E94" s="17" t="s">
        <v>13</v>
      </c>
      <c r="F94" s="18">
        <v>1</v>
      </c>
      <c r="G94" s="19">
        <f>+G95+G96+G97+G98+G99+G100</f>
        <v>0</v>
      </c>
      <c r="H94" s="20"/>
      <c r="I94" s="21">
        <v>85</v>
      </c>
      <c r="J94" s="21">
        <v>3</v>
      </c>
    </row>
    <row r="95" ht="42" customHeight="1">
      <c r="A95" s="22"/>
      <c r="B95" s="23"/>
      <c r="C95" s="23"/>
      <c r="D95" s="24" t="s">
        <v>84</v>
      </c>
      <c r="E95" s="17" t="s">
        <v>29</v>
      </c>
      <c r="F95" s="18">
        <v>110</v>
      </c>
      <c r="G95" s="25"/>
      <c r="H95" s="20"/>
      <c r="I95" s="21">
        <v>86</v>
      </c>
      <c r="J95" s="21">
        <v>4</v>
      </c>
    </row>
    <row r="96" ht="42" customHeight="1">
      <c r="A96" s="22"/>
      <c r="B96" s="23"/>
      <c r="C96" s="23"/>
      <c r="D96" s="24" t="s">
        <v>85</v>
      </c>
      <c r="E96" s="17" t="s">
        <v>29</v>
      </c>
      <c r="F96" s="18">
        <v>80</v>
      </c>
      <c r="G96" s="25"/>
      <c r="H96" s="20"/>
      <c r="I96" s="21">
        <v>87</v>
      </c>
      <c r="J96" s="21">
        <v>4</v>
      </c>
    </row>
    <row r="97" ht="42" customHeight="1">
      <c r="A97" s="22"/>
      <c r="B97" s="23"/>
      <c r="C97" s="23"/>
      <c r="D97" s="24" t="s">
        <v>96</v>
      </c>
      <c r="E97" s="17" t="s">
        <v>13</v>
      </c>
      <c r="F97" s="18">
        <v>1</v>
      </c>
      <c r="G97" s="25"/>
      <c r="H97" s="20"/>
      <c r="I97" s="21">
        <v>88</v>
      </c>
      <c r="J97" s="21">
        <v>4</v>
      </c>
    </row>
    <row r="98" ht="42" customHeight="1">
      <c r="A98" s="22"/>
      <c r="B98" s="23"/>
      <c r="C98" s="23"/>
      <c r="D98" s="24" t="s">
        <v>97</v>
      </c>
      <c r="E98" s="17" t="s">
        <v>29</v>
      </c>
      <c r="F98" s="18">
        <v>2</v>
      </c>
      <c r="G98" s="25"/>
      <c r="H98" s="20"/>
      <c r="I98" s="21">
        <v>89</v>
      </c>
      <c r="J98" s="21">
        <v>4</v>
      </c>
    </row>
    <row r="99" ht="42" customHeight="1">
      <c r="A99" s="22"/>
      <c r="B99" s="23"/>
      <c r="C99" s="23"/>
      <c r="D99" s="24" t="s">
        <v>98</v>
      </c>
      <c r="E99" s="17" t="s">
        <v>25</v>
      </c>
      <c r="F99" s="18">
        <v>41</v>
      </c>
      <c r="G99" s="25"/>
      <c r="H99" s="20"/>
      <c r="I99" s="21">
        <v>90</v>
      </c>
      <c r="J99" s="21">
        <v>4</v>
      </c>
    </row>
    <row r="100" ht="42" customHeight="1">
      <c r="A100" s="22"/>
      <c r="B100" s="23"/>
      <c r="C100" s="23"/>
      <c r="D100" s="24" t="s">
        <v>99</v>
      </c>
      <c r="E100" s="17" t="s">
        <v>13</v>
      </c>
      <c r="F100" s="18">
        <v>1</v>
      </c>
      <c r="G100" s="25"/>
      <c r="H100" s="20"/>
      <c r="I100" s="21">
        <v>91</v>
      </c>
      <c r="J100" s="21">
        <v>4</v>
      </c>
    </row>
    <row r="101" ht="42" customHeight="1">
      <c r="A101" s="22"/>
      <c r="B101" s="15" t="s">
        <v>100</v>
      </c>
      <c r="C101" s="15"/>
      <c r="D101" s="16"/>
      <c r="E101" s="17" t="s">
        <v>13</v>
      </c>
      <c r="F101" s="18">
        <v>1</v>
      </c>
      <c r="G101" s="19">
        <f>+G102+G104+G107+G110+G112</f>
        <v>0</v>
      </c>
      <c r="H101" s="20"/>
      <c r="I101" s="21">
        <v>92</v>
      </c>
      <c r="J101" s="21">
        <v>2</v>
      </c>
    </row>
    <row r="102" ht="42" customHeight="1">
      <c r="A102" s="22"/>
      <c r="B102" s="23"/>
      <c r="C102" s="15" t="s">
        <v>101</v>
      </c>
      <c r="D102" s="16"/>
      <c r="E102" s="17" t="s">
        <v>13</v>
      </c>
      <c r="F102" s="18">
        <v>1</v>
      </c>
      <c r="G102" s="19">
        <f>+G103</f>
        <v>0</v>
      </c>
      <c r="H102" s="20"/>
      <c r="I102" s="21">
        <v>93</v>
      </c>
      <c r="J102" s="21">
        <v>3</v>
      </c>
    </row>
    <row r="103" ht="42" customHeight="1">
      <c r="A103" s="22"/>
      <c r="B103" s="23"/>
      <c r="C103" s="23"/>
      <c r="D103" s="24" t="s">
        <v>46</v>
      </c>
      <c r="E103" s="17" t="s">
        <v>29</v>
      </c>
      <c r="F103" s="18">
        <v>16</v>
      </c>
      <c r="G103" s="25"/>
      <c r="H103" s="20"/>
      <c r="I103" s="21">
        <v>94</v>
      </c>
      <c r="J103" s="21">
        <v>4</v>
      </c>
    </row>
    <row r="104" ht="42" customHeight="1">
      <c r="A104" s="22"/>
      <c r="B104" s="23"/>
      <c r="C104" s="15" t="s">
        <v>102</v>
      </c>
      <c r="D104" s="16"/>
      <c r="E104" s="17" t="s">
        <v>13</v>
      </c>
      <c r="F104" s="18">
        <v>1</v>
      </c>
      <c r="G104" s="19">
        <f>+G105+G106</f>
        <v>0</v>
      </c>
      <c r="H104" s="20"/>
      <c r="I104" s="21">
        <v>95</v>
      </c>
      <c r="J104" s="21">
        <v>3</v>
      </c>
    </row>
    <row r="105" ht="42" customHeight="1">
      <c r="A105" s="22"/>
      <c r="B105" s="23"/>
      <c r="C105" s="23"/>
      <c r="D105" s="24" t="s">
        <v>103</v>
      </c>
      <c r="E105" s="17" t="s">
        <v>29</v>
      </c>
      <c r="F105" s="18">
        <v>2400</v>
      </c>
      <c r="G105" s="25"/>
      <c r="H105" s="20"/>
      <c r="I105" s="21">
        <v>96</v>
      </c>
      <c r="J105" s="21">
        <v>4</v>
      </c>
    </row>
    <row r="106" ht="42" customHeight="1">
      <c r="A106" s="22"/>
      <c r="B106" s="23"/>
      <c r="C106" s="23"/>
      <c r="D106" s="24" t="s">
        <v>104</v>
      </c>
      <c r="E106" s="17" t="s">
        <v>29</v>
      </c>
      <c r="F106" s="18">
        <v>1000</v>
      </c>
      <c r="G106" s="25"/>
      <c r="H106" s="20"/>
      <c r="I106" s="21">
        <v>97</v>
      </c>
      <c r="J106" s="21">
        <v>4</v>
      </c>
    </row>
    <row r="107" ht="42" customHeight="1">
      <c r="A107" s="22"/>
      <c r="B107" s="23"/>
      <c r="C107" s="15" t="s">
        <v>86</v>
      </c>
      <c r="D107" s="16"/>
      <c r="E107" s="17" t="s">
        <v>13</v>
      </c>
      <c r="F107" s="18">
        <v>1</v>
      </c>
      <c r="G107" s="19">
        <f>+G108+G109</f>
        <v>0</v>
      </c>
      <c r="H107" s="20"/>
      <c r="I107" s="21">
        <v>98</v>
      </c>
      <c r="J107" s="21">
        <v>3</v>
      </c>
    </row>
    <row r="108" ht="42" customHeight="1">
      <c r="A108" s="22"/>
      <c r="B108" s="23"/>
      <c r="C108" s="23"/>
      <c r="D108" s="24" t="s">
        <v>30</v>
      </c>
      <c r="E108" s="17" t="s">
        <v>25</v>
      </c>
      <c r="F108" s="18">
        <v>110</v>
      </c>
      <c r="G108" s="25"/>
      <c r="H108" s="20"/>
      <c r="I108" s="21">
        <v>99</v>
      </c>
      <c r="J108" s="21">
        <v>4</v>
      </c>
    </row>
    <row r="109" ht="42" customHeight="1">
      <c r="A109" s="22"/>
      <c r="B109" s="23"/>
      <c r="C109" s="23"/>
      <c r="D109" s="24" t="s">
        <v>30</v>
      </c>
      <c r="E109" s="17" t="s">
        <v>25</v>
      </c>
      <c r="F109" s="18">
        <v>2000</v>
      </c>
      <c r="G109" s="25"/>
      <c r="H109" s="20"/>
      <c r="I109" s="21">
        <v>100</v>
      </c>
      <c r="J109" s="21">
        <v>4</v>
      </c>
    </row>
    <row r="110" ht="42" customHeight="1">
      <c r="A110" s="22"/>
      <c r="B110" s="23"/>
      <c r="C110" s="15" t="s">
        <v>87</v>
      </c>
      <c r="D110" s="16"/>
      <c r="E110" s="17" t="s">
        <v>13</v>
      </c>
      <c r="F110" s="18">
        <v>1</v>
      </c>
      <c r="G110" s="19">
        <f>+G111</f>
        <v>0</v>
      </c>
      <c r="H110" s="20"/>
      <c r="I110" s="21">
        <v>101</v>
      </c>
      <c r="J110" s="21">
        <v>3</v>
      </c>
    </row>
    <row r="111" ht="42" customHeight="1">
      <c r="A111" s="22"/>
      <c r="B111" s="23"/>
      <c r="C111" s="23"/>
      <c r="D111" s="24" t="s">
        <v>26</v>
      </c>
      <c r="E111" s="17" t="s">
        <v>25</v>
      </c>
      <c r="F111" s="18">
        <v>1180</v>
      </c>
      <c r="G111" s="25"/>
      <c r="H111" s="20"/>
      <c r="I111" s="21">
        <v>102</v>
      </c>
      <c r="J111" s="21">
        <v>4</v>
      </c>
    </row>
    <row r="112" ht="42" customHeight="1">
      <c r="A112" s="22"/>
      <c r="B112" s="23"/>
      <c r="C112" s="15" t="s">
        <v>105</v>
      </c>
      <c r="D112" s="16"/>
      <c r="E112" s="17" t="s">
        <v>13</v>
      </c>
      <c r="F112" s="18">
        <v>1</v>
      </c>
      <c r="G112" s="19">
        <f>+G113</f>
        <v>0</v>
      </c>
      <c r="H112" s="20"/>
      <c r="I112" s="21">
        <v>103</v>
      </c>
      <c r="J112" s="21">
        <v>3</v>
      </c>
    </row>
    <row r="113" ht="42" customHeight="1">
      <c r="A113" s="22"/>
      <c r="B113" s="23"/>
      <c r="C113" s="23"/>
      <c r="D113" s="24" t="s">
        <v>106</v>
      </c>
      <c r="E113" s="17" t="s">
        <v>25</v>
      </c>
      <c r="F113" s="18">
        <v>1700</v>
      </c>
      <c r="G113" s="25"/>
      <c r="H113" s="20"/>
      <c r="I113" s="21">
        <v>104</v>
      </c>
      <c r="J113" s="21">
        <v>4</v>
      </c>
    </row>
    <row r="114" ht="42" customHeight="1">
      <c r="A114" s="14" t="s">
        <v>107</v>
      </c>
      <c r="B114" s="15"/>
      <c r="C114" s="15"/>
      <c r="D114" s="16"/>
      <c r="E114" s="17" t="s">
        <v>13</v>
      </c>
      <c r="F114" s="18">
        <v>1</v>
      </c>
      <c r="G114" s="19">
        <f>+G115</f>
        <v>0</v>
      </c>
      <c r="H114" s="20"/>
      <c r="I114" s="21">
        <v>105</v>
      </c>
      <c r="J114" s="21">
        <v>1</v>
      </c>
    </row>
    <row r="115" ht="42" customHeight="1">
      <c r="A115" s="22"/>
      <c r="B115" s="15" t="s">
        <v>108</v>
      </c>
      <c r="C115" s="15"/>
      <c r="D115" s="16"/>
      <c r="E115" s="17" t="s">
        <v>13</v>
      </c>
      <c r="F115" s="18">
        <v>1</v>
      </c>
      <c r="G115" s="19">
        <f>+G116</f>
        <v>0</v>
      </c>
      <c r="H115" s="20"/>
      <c r="I115" s="21">
        <v>106</v>
      </c>
      <c r="J115" s="21">
        <v>2</v>
      </c>
    </row>
    <row r="116" ht="42" customHeight="1">
      <c r="A116" s="22"/>
      <c r="B116" s="23"/>
      <c r="C116" s="15" t="s">
        <v>109</v>
      </c>
      <c r="D116" s="16"/>
      <c r="E116" s="17" t="s">
        <v>13</v>
      </c>
      <c r="F116" s="18">
        <v>1</v>
      </c>
      <c r="G116" s="19">
        <f>+G117</f>
        <v>0</v>
      </c>
      <c r="H116" s="20"/>
      <c r="I116" s="21">
        <v>107</v>
      </c>
      <c r="J116" s="21">
        <v>3</v>
      </c>
    </row>
    <row r="117" ht="42" customHeight="1">
      <c r="A117" s="22"/>
      <c r="B117" s="23"/>
      <c r="C117" s="23"/>
      <c r="D117" s="24" t="s">
        <v>110</v>
      </c>
      <c r="E117" s="17" t="s">
        <v>13</v>
      </c>
      <c r="F117" s="18">
        <v>1</v>
      </c>
      <c r="G117" s="25"/>
      <c r="H117" s="20"/>
      <c r="I117" s="21">
        <v>108</v>
      </c>
      <c r="J117" s="21">
        <v>4</v>
      </c>
    </row>
    <row r="118" ht="42" customHeight="1">
      <c r="A118" s="14" t="s">
        <v>111</v>
      </c>
      <c r="B118" s="15"/>
      <c r="C118" s="15"/>
      <c r="D118" s="16"/>
      <c r="E118" s="17" t="s">
        <v>13</v>
      </c>
      <c r="F118" s="18">
        <v>1</v>
      </c>
      <c r="G118" s="19">
        <f>+G119+G125</f>
        <v>0</v>
      </c>
      <c r="H118" s="20"/>
      <c r="I118" s="21">
        <v>109</v>
      </c>
      <c r="J118" s="21"/>
    </row>
    <row r="119" ht="42" customHeight="1">
      <c r="A119" s="14" t="s">
        <v>112</v>
      </c>
      <c r="B119" s="15"/>
      <c r="C119" s="15"/>
      <c r="D119" s="16"/>
      <c r="E119" s="17" t="s">
        <v>13</v>
      </c>
      <c r="F119" s="18">
        <v>1</v>
      </c>
      <c r="G119" s="19">
        <f>+G120+G121</f>
        <v>0</v>
      </c>
      <c r="H119" s="20"/>
      <c r="I119" s="21">
        <v>110</v>
      </c>
      <c r="J119" s="21">
        <v>200</v>
      </c>
    </row>
    <row r="120" ht="42" customHeight="1">
      <c r="A120" s="14" t="s">
        <v>113</v>
      </c>
      <c r="B120" s="15"/>
      <c r="C120" s="15"/>
      <c r="D120" s="16"/>
      <c r="E120" s="17" t="s">
        <v>13</v>
      </c>
      <c r="F120" s="18">
        <v>1</v>
      </c>
      <c r="G120" s="25"/>
      <c r="H120" s="20"/>
      <c r="I120" s="21">
        <v>111</v>
      </c>
      <c r="J120" s="21"/>
    </row>
    <row r="121" ht="42" customHeight="1">
      <c r="A121" s="14" t="s">
        <v>114</v>
      </c>
      <c r="B121" s="15"/>
      <c r="C121" s="15"/>
      <c r="D121" s="16"/>
      <c r="E121" s="17" t="s">
        <v>13</v>
      </c>
      <c r="F121" s="18">
        <v>1</v>
      </c>
      <c r="G121" s="19">
        <f>+G122</f>
        <v>0</v>
      </c>
      <c r="H121" s="20"/>
      <c r="I121" s="21">
        <v>112</v>
      </c>
      <c r="J121" s="21">
        <v>1</v>
      </c>
    </row>
    <row r="122" ht="42" customHeight="1">
      <c r="A122" s="22"/>
      <c r="B122" s="15" t="s">
        <v>115</v>
      </c>
      <c r="C122" s="15"/>
      <c r="D122" s="16"/>
      <c r="E122" s="17" t="s">
        <v>13</v>
      </c>
      <c r="F122" s="18">
        <v>1</v>
      </c>
      <c r="G122" s="19">
        <f>+G123</f>
        <v>0</v>
      </c>
      <c r="H122" s="20"/>
      <c r="I122" s="21">
        <v>113</v>
      </c>
      <c r="J122" s="21">
        <v>2</v>
      </c>
    </row>
    <row r="123" ht="42" customHeight="1">
      <c r="A123" s="22"/>
      <c r="B123" s="23"/>
      <c r="C123" s="15" t="s">
        <v>114</v>
      </c>
      <c r="D123" s="16"/>
      <c r="E123" s="17" t="s">
        <v>13</v>
      </c>
      <c r="F123" s="18">
        <v>1</v>
      </c>
      <c r="G123" s="19">
        <f>+G124</f>
        <v>0</v>
      </c>
      <c r="H123" s="20"/>
      <c r="I123" s="21">
        <v>114</v>
      </c>
      <c r="J123" s="21">
        <v>3</v>
      </c>
    </row>
    <row r="124" ht="42" customHeight="1">
      <c r="A124" s="22"/>
      <c r="B124" s="23"/>
      <c r="C124" s="23"/>
      <c r="D124" s="24" t="s">
        <v>116</v>
      </c>
      <c r="E124" s="17" t="s">
        <v>117</v>
      </c>
      <c r="F124" s="18">
        <v>1</v>
      </c>
      <c r="G124" s="25"/>
      <c r="H124" s="20"/>
      <c r="I124" s="21">
        <v>115</v>
      </c>
      <c r="J124" s="21">
        <v>4</v>
      </c>
    </row>
    <row r="125" ht="42" customHeight="1">
      <c r="A125" s="14" t="s">
        <v>118</v>
      </c>
      <c r="B125" s="15"/>
      <c r="C125" s="15"/>
      <c r="D125" s="16"/>
      <c r="E125" s="17" t="s">
        <v>13</v>
      </c>
      <c r="F125" s="18">
        <v>1</v>
      </c>
      <c r="G125" s="19">
        <f>+G126</f>
        <v>0</v>
      </c>
      <c r="H125" s="20"/>
      <c r="I125" s="21">
        <v>116</v>
      </c>
      <c r="J125" s="21">
        <v>210</v>
      </c>
    </row>
    <row r="126" ht="42" customHeight="1">
      <c r="A126" s="14" t="s">
        <v>119</v>
      </c>
      <c r="B126" s="15"/>
      <c r="C126" s="15"/>
      <c r="D126" s="16"/>
      <c r="E126" s="17" t="s">
        <v>13</v>
      </c>
      <c r="F126" s="18">
        <v>1</v>
      </c>
      <c r="G126" s="25"/>
      <c r="H126" s="20"/>
      <c r="I126" s="21">
        <v>117</v>
      </c>
      <c r="J126" s="21"/>
    </row>
    <row r="127" ht="42" customHeight="1">
      <c r="A127" s="14" t="s">
        <v>120</v>
      </c>
      <c r="B127" s="15"/>
      <c r="C127" s="15"/>
      <c r="D127" s="16"/>
      <c r="E127" s="17" t="s">
        <v>13</v>
      </c>
      <c r="F127" s="18">
        <v>1</v>
      </c>
      <c r="G127" s="25"/>
      <c r="H127" s="20"/>
      <c r="I127" s="21">
        <v>118</v>
      </c>
      <c r="J127" s="21">
        <v>220</v>
      </c>
    </row>
    <row r="128" ht="42" customHeight="1">
      <c r="A128" s="14" t="s">
        <v>121</v>
      </c>
      <c r="B128" s="15"/>
      <c r="C128" s="15"/>
      <c r="D128" s="16"/>
      <c r="E128" s="17" t="s">
        <v>13</v>
      </c>
      <c r="F128" s="18">
        <v>1</v>
      </c>
      <c r="G128" s="19">
        <f>+G129</f>
        <v>0</v>
      </c>
      <c r="H128" s="20"/>
      <c r="I128" s="21">
        <v>119</v>
      </c>
      <c r="J128" s="21">
        <v>1</v>
      </c>
    </row>
    <row r="129" ht="42" customHeight="1">
      <c r="A129" s="22"/>
      <c r="B129" s="15" t="s">
        <v>122</v>
      </c>
      <c r="C129" s="15"/>
      <c r="D129" s="16"/>
      <c r="E129" s="17" t="s">
        <v>13</v>
      </c>
      <c r="F129" s="18">
        <v>1</v>
      </c>
      <c r="G129" s="19">
        <f>+G130</f>
        <v>0</v>
      </c>
      <c r="H129" s="20"/>
      <c r="I129" s="21">
        <v>120</v>
      </c>
      <c r="J129" s="21">
        <v>2</v>
      </c>
    </row>
    <row r="130" ht="42" customHeight="1">
      <c r="A130" s="22"/>
      <c r="B130" s="23"/>
      <c r="C130" s="15" t="s">
        <v>123</v>
      </c>
      <c r="D130" s="16"/>
      <c r="E130" s="17" t="s">
        <v>13</v>
      </c>
      <c r="F130" s="18">
        <v>1</v>
      </c>
      <c r="G130" s="19">
        <f>+G131</f>
        <v>0</v>
      </c>
      <c r="H130" s="20"/>
      <c r="I130" s="21">
        <v>121</v>
      </c>
      <c r="J130" s="21">
        <v>3</v>
      </c>
    </row>
    <row r="131" ht="42" customHeight="1">
      <c r="A131" s="22"/>
      <c r="B131" s="23"/>
      <c r="C131" s="23"/>
      <c r="D131" s="24" t="s">
        <v>124</v>
      </c>
      <c r="E131" s="17" t="s">
        <v>13</v>
      </c>
      <c r="F131" s="18">
        <v>1</v>
      </c>
      <c r="G131" s="25"/>
      <c r="H131" s="20"/>
      <c r="I131" s="21">
        <v>122</v>
      </c>
      <c r="J131" s="21">
        <v>4</v>
      </c>
    </row>
    <row r="132" ht="42" customHeight="1">
      <c r="A132" s="14" t="s">
        <v>125</v>
      </c>
      <c r="B132" s="15"/>
      <c r="C132" s="15"/>
      <c r="D132" s="16"/>
      <c r="E132" s="17" t="s">
        <v>13</v>
      </c>
      <c r="F132" s="18">
        <v>1</v>
      </c>
      <c r="G132" s="19">
        <f>+G10+G127+G128</f>
        <v>0</v>
      </c>
      <c r="H132" s="20"/>
      <c r="I132" s="21">
        <v>123</v>
      </c>
      <c r="J132" s="21">
        <v>30</v>
      </c>
    </row>
    <row r="133" ht="42" customHeight="1">
      <c r="A133" s="26" t="s">
        <v>126</v>
      </c>
      <c r="B133" s="27"/>
      <c r="C133" s="27"/>
      <c r="D133" s="28"/>
      <c r="E133" s="29" t="s">
        <v>127</v>
      </c>
      <c r="F133" s="30" t="s">
        <v>127</v>
      </c>
      <c r="G133" s="31">
        <f>G132</f>
        <v>0</v>
      </c>
      <c r="I133" s="32">
        <v>124</v>
      </c>
      <c r="J133" s="32">
        <v>90</v>
      </c>
    </row>
    <row r="134" ht="42" customHeight="1"/>
    <row r="135" ht="42" customHeight="1"/>
  </sheetData>
  <sheetProtection sheet="1" objects="1" scenarios="1" spinCount="100000" saltValue="9Sto22YG5fyb/2I6JJGDW1r/puSKzAiE4nhj+BprOSBs+cPNs5jtCiHDOV0aQM0Tk6bLRGG0hiWV3u3+r6tg/g==" hashValue="0C/QuH1dP897RritE8noTATdkY+pbGCA15Q91LMUUEwttiNtnL1UOqQE7clUiI8+F56lodIVMsK0ZOuniO/vzg==" algorithmName="SHA-512" password="FD80"/>
  <mergeCells count="48">
    <mergeCell ref="B75:D75"/>
    <mergeCell ref="C76:D76"/>
    <mergeCell ref="C81:D81"/>
    <mergeCell ref="C84:D84"/>
    <mergeCell ref="C86:D86"/>
    <mergeCell ref="C94:D94"/>
    <mergeCell ref="B101:D101"/>
    <mergeCell ref="C102:D102"/>
    <mergeCell ref="C104:D104"/>
    <mergeCell ref="C107:D107"/>
    <mergeCell ref="C110:D110"/>
    <mergeCell ref="C112:D112"/>
    <mergeCell ref="A114:D114"/>
    <mergeCell ref="B115:D115"/>
    <mergeCell ref="C116:D116"/>
    <mergeCell ref="A118:D118"/>
    <mergeCell ref="A119:D119"/>
    <mergeCell ref="A120:D120"/>
    <mergeCell ref="A121:D121"/>
    <mergeCell ref="B122:D122"/>
    <mergeCell ref="C123:D123"/>
    <mergeCell ref="A125:D125"/>
    <mergeCell ref="A126:D126"/>
    <mergeCell ref="A127:D127"/>
    <mergeCell ref="A128:D128"/>
    <mergeCell ref="B129:D129"/>
    <mergeCell ref="C130:D130"/>
    <mergeCell ref="A132:D132"/>
    <mergeCell ref="A133:D133"/>
    <mergeCell ref="F3:G3"/>
    <mergeCell ref="F4:G4"/>
    <mergeCell ref="F5:G5"/>
    <mergeCell ref="A7:G7"/>
    <mergeCell ref="B8:G8"/>
    <mergeCell ref="A9:D9"/>
    <mergeCell ref="A10:D10"/>
    <mergeCell ref="A11:D11"/>
    <mergeCell ref="A12:D12"/>
    <mergeCell ref="B13:D13"/>
    <mergeCell ref="C14:D14"/>
    <mergeCell ref="C20:D20"/>
    <mergeCell ref="C23:D23"/>
    <mergeCell ref="C27:D27"/>
    <mergeCell ref="C30:D30"/>
    <mergeCell ref="B38:D38"/>
    <mergeCell ref="C39:D39"/>
    <mergeCell ref="C48:D48"/>
    <mergeCell ref="C66:D66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2020-10-12T05:07:54Z</cp:lastPrinted>
  <dcterms:created xsi:type="dcterms:W3CDTF">2014-01-09T08:55:00Z</dcterms:created>
  <dcterms:modified xsi:type="dcterms:W3CDTF">2026-01-15T07:43:52Z</dcterms:modified>
</cp:coreProperties>
</file>